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dana.kantserova\Desktop\Отпуск\"/>
    </mc:Choice>
  </mc:AlternateContent>
  <xr:revisionPtr revIDLastSave="0" documentId="13_ncr:1_{D761F010-1AD4-4FE3-9BB9-D67BD1107219}" xr6:coauthVersionLast="47" xr6:coauthVersionMax="47" xr10:uidLastSave="{00000000-0000-0000-0000-000000000000}"/>
  <bookViews>
    <workbookView xWindow="-120" yWindow="-120" windowWidth="29040" windowHeight="15720" xr2:uid="{20EEFE4F-22AC-4A48-A1A1-6352F37F495D}"/>
  </bookViews>
  <sheets>
    <sheet name="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3" i="1"/>
  <c r="E13" i="1" l="1"/>
  <c r="F13" i="1"/>
  <c r="D13" i="1"/>
  <c r="H13" i="1" l="1"/>
  <c r="I11" i="1"/>
  <c r="I5" i="1"/>
  <c r="I12" i="1"/>
  <c r="I10" i="1"/>
  <c r="I9" i="1"/>
  <c r="I8" i="1"/>
  <c r="I7" i="1"/>
  <c r="I6" i="1"/>
  <c r="I4" i="1"/>
  <c r="I3" i="1"/>
  <c r="G13" i="1"/>
  <c r="I13" i="1" l="1"/>
</calcChain>
</file>

<file path=xl/sharedStrings.xml><?xml version="1.0" encoding="utf-8"?>
<sst xmlns="http://schemas.openxmlformats.org/spreadsheetml/2006/main" count="20" uniqueCount="20">
  <si>
    <t>№</t>
  </si>
  <si>
    <t xml:space="preserve"> Наименование банка   </t>
  </si>
  <si>
    <t>Освоено</t>
  </si>
  <si>
    <t>Взносы Банка</t>
  </si>
  <si>
    <t xml:space="preserve"> Остаток лимита </t>
  </si>
  <si>
    <t xml:space="preserve">Итого </t>
  </si>
  <si>
    <t>Общий лимит Фонд+БВУ</t>
  </si>
  <si>
    <t>млн тенге</t>
  </si>
  <si>
    <t>Народный Банк Казахстана</t>
  </si>
  <si>
    <t>Банк Центркредит</t>
  </si>
  <si>
    <t>Fortebank</t>
  </si>
  <si>
    <t>Bank RBK</t>
  </si>
  <si>
    <t>Bereke bank</t>
  </si>
  <si>
    <t>Фридом Банк Казахстан</t>
  </si>
  <si>
    <t>Alatau city bank</t>
  </si>
  <si>
    <t>Евразийский Банк</t>
  </si>
  <si>
    <t>Нурбанк</t>
  </si>
  <si>
    <t>Исламский банк ADCB</t>
  </si>
  <si>
    <t>Лимит за счет средств БВУ</t>
  </si>
  <si>
    <t>Лимит гарантирования за счет средств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</si>
</sst>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Отчет!$H$2</c:f>
              <c:strCache>
                <c:ptCount val="1"/>
                <c:pt idx="0">
                  <c:v>Освоено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Отчет!$C$3:$C$12</c:f>
              <c:strCache>
                <c:ptCount val="10"/>
                <c:pt idx="0">
                  <c:v>Народный Банк Казахстана</c:v>
                </c:pt>
                <c:pt idx="1">
                  <c:v>Банк Центркредит</c:v>
                </c:pt>
                <c:pt idx="2">
                  <c:v>Fortebank</c:v>
                </c:pt>
                <c:pt idx="3">
                  <c:v>Bank RBK</c:v>
                </c:pt>
                <c:pt idx="4">
                  <c:v>Bereke bank</c:v>
                </c:pt>
                <c:pt idx="5">
                  <c:v>Фридом Банк Казахстан</c:v>
                </c:pt>
                <c:pt idx="6">
                  <c:v>Alatau city bank</c:v>
                </c:pt>
                <c:pt idx="7">
                  <c:v>Евразийский Банк</c:v>
                </c:pt>
                <c:pt idx="8">
                  <c:v>Нурбанк</c:v>
                </c:pt>
                <c:pt idx="9">
                  <c:v>Исламский банк ADCB</c:v>
                </c:pt>
              </c:strCache>
            </c:strRef>
          </c:cat>
          <c:val>
            <c:numRef>
              <c:f>Отчет!$H$3:$H$12</c:f>
              <c:numCache>
                <c:formatCode>#,##0</c:formatCode>
                <c:ptCount val="10"/>
                <c:pt idx="0">
                  <c:v>60634.013048000001</c:v>
                </c:pt>
                <c:pt idx="1">
                  <c:v>65449.779350840006</c:v>
                </c:pt>
                <c:pt idx="2">
                  <c:v>34052.535152999997</c:v>
                </c:pt>
                <c:pt idx="3">
                  <c:v>7024.3703229499997</c:v>
                </c:pt>
                <c:pt idx="4">
                  <c:v>14899.487179</c:v>
                </c:pt>
                <c:pt idx="5">
                  <c:v>11509.589637999999</c:v>
                </c:pt>
                <c:pt idx="6">
                  <c:v>7259.8790509400005</c:v>
                </c:pt>
                <c:pt idx="7">
                  <c:v>6619.0745129999996</c:v>
                </c:pt>
                <c:pt idx="8">
                  <c:v>7707.6741309999998</c:v>
                </c:pt>
                <c:pt idx="9">
                  <c:v>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7-4C2A-815D-A87ADCBCC582}"/>
            </c:ext>
          </c:extLst>
        </c:ser>
        <c:ser>
          <c:idx val="2"/>
          <c:order val="2"/>
          <c:tx>
            <c:strRef>
              <c:f>Отчет!$I$2</c:f>
              <c:strCache>
                <c:ptCount val="1"/>
                <c:pt idx="0">
                  <c:v> Остаток лимита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Отчет!$C$3:$C$12</c:f>
              <c:strCache>
                <c:ptCount val="10"/>
                <c:pt idx="0">
                  <c:v>Народный Банк Казахстана</c:v>
                </c:pt>
                <c:pt idx="1">
                  <c:v>Банк Центркредит</c:v>
                </c:pt>
                <c:pt idx="2">
                  <c:v>Fortebank</c:v>
                </c:pt>
                <c:pt idx="3">
                  <c:v>Bank RBK</c:v>
                </c:pt>
                <c:pt idx="4">
                  <c:v>Bereke bank</c:v>
                </c:pt>
                <c:pt idx="5">
                  <c:v>Фридом Банк Казахстан</c:v>
                </c:pt>
                <c:pt idx="6">
                  <c:v>Alatau city bank</c:v>
                </c:pt>
                <c:pt idx="7">
                  <c:v>Евразийский Банк</c:v>
                </c:pt>
                <c:pt idx="8">
                  <c:v>Нурбанк</c:v>
                </c:pt>
                <c:pt idx="9">
                  <c:v>Исламский банк ADCB</c:v>
                </c:pt>
              </c:strCache>
            </c:strRef>
          </c:cat>
          <c:val>
            <c:numRef>
              <c:f>Отчет!$I$3:$I$12</c:f>
              <c:numCache>
                <c:formatCode>#,##0</c:formatCode>
                <c:ptCount val="10"/>
                <c:pt idx="0">
                  <c:v>39365.986951999999</c:v>
                </c:pt>
                <c:pt idx="1">
                  <c:v>10550.220649159994</c:v>
                </c:pt>
                <c:pt idx="2">
                  <c:v>947.46484700000292</c:v>
                </c:pt>
                <c:pt idx="3">
                  <c:v>12975.629677050001</c:v>
                </c:pt>
                <c:pt idx="4">
                  <c:v>2100.5128210000003</c:v>
                </c:pt>
                <c:pt idx="5">
                  <c:v>8860.4103620000005</c:v>
                </c:pt>
                <c:pt idx="6">
                  <c:v>4740.1209490599995</c:v>
                </c:pt>
                <c:pt idx="7">
                  <c:v>9140.9254870000004</c:v>
                </c:pt>
                <c:pt idx="8">
                  <c:v>2332.3258690000002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7-4C2A-815D-A87ADCBCC5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100"/>
        <c:axId val="1414326608"/>
        <c:axId val="1414327088"/>
      </c:barChart>
      <c:lineChart>
        <c:grouping val="standard"/>
        <c:varyColors val="0"/>
        <c:ser>
          <c:idx val="0"/>
          <c:order val="0"/>
          <c:tx>
            <c:strRef>
              <c:f>Отчет!$G$2</c:f>
              <c:strCache>
                <c:ptCount val="1"/>
                <c:pt idx="0">
                  <c:v>Общий лимит Фонд+БВУ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1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Отчет!$C$3:$C$12</c:f>
              <c:strCache>
                <c:ptCount val="10"/>
                <c:pt idx="0">
                  <c:v>Народный Банк Казахстана</c:v>
                </c:pt>
                <c:pt idx="1">
                  <c:v>Банк Центркредит</c:v>
                </c:pt>
                <c:pt idx="2">
                  <c:v>Fortebank</c:v>
                </c:pt>
                <c:pt idx="3">
                  <c:v>Bank RBK</c:v>
                </c:pt>
                <c:pt idx="4">
                  <c:v>Bereke bank</c:v>
                </c:pt>
                <c:pt idx="5">
                  <c:v>Фридом Банк Казахстан</c:v>
                </c:pt>
                <c:pt idx="6">
                  <c:v>Alatau city bank</c:v>
                </c:pt>
                <c:pt idx="7">
                  <c:v>Евразийский Банк</c:v>
                </c:pt>
                <c:pt idx="8">
                  <c:v>Нурбанк</c:v>
                </c:pt>
                <c:pt idx="9">
                  <c:v>Исламский банк ADCB</c:v>
                </c:pt>
              </c:strCache>
            </c:strRef>
          </c:cat>
          <c:val>
            <c:numRef>
              <c:f>Отчет!$G$3:$G$12</c:f>
              <c:numCache>
                <c:formatCode>#,##0</c:formatCode>
                <c:ptCount val="10"/>
                <c:pt idx="0">
                  <c:v>100000</c:v>
                </c:pt>
                <c:pt idx="1">
                  <c:v>76000</c:v>
                </c:pt>
                <c:pt idx="2">
                  <c:v>35000</c:v>
                </c:pt>
                <c:pt idx="3">
                  <c:v>20000</c:v>
                </c:pt>
                <c:pt idx="4">
                  <c:v>17000</c:v>
                </c:pt>
                <c:pt idx="5">
                  <c:v>20370</c:v>
                </c:pt>
                <c:pt idx="6">
                  <c:v>12000</c:v>
                </c:pt>
                <c:pt idx="7">
                  <c:v>15760</c:v>
                </c:pt>
                <c:pt idx="8">
                  <c:v>10040</c:v>
                </c:pt>
                <c:pt idx="9">
                  <c:v>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7-4C2A-815D-A87ADCBCC5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9616992"/>
        <c:axId val="2009625632"/>
      </c:lineChart>
      <c:catAx>
        <c:axId val="14143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414327088"/>
        <c:crosses val="autoZero"/>
        <c:auto val="1"/>
        <c:lblAlgn val="ctr"/>
        <c:lblOffset val="100"/>
        <c:noMultiLvlLbl val="0"/>
      </c:catAx>
      <c:valAx>
        <c:axId val="14143270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414326608"/>
        <c:crosses val="autoZero"/>
        <c:crossBetween val="between"/>
      </c:valAx>
      <c:valAx>
        <c:axId val="2009625632"/>
        <c:scaling>
          <c:orientation val="minMax"/>
          <c:min val="-7000000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09616992"/>
        <c:crosses val="max"/>
        <c:crossBetween val="between"/>
        <c:minorUnit val="200000"/>
      </c:valAx>
      <c:catAx>
        <c:axId val="2009616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96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581420</xdr:colOff>
      <xdr:row>14</xdr:row>
      <xdr:rowOff>1</xdr:rowOff>
    </xdr:from>
    <xdr:to>
      <xdr:col>6</xdr:col>
      <xdr:colOff>1101327</xdr:colOff>
      <xdr:row>35</xdr:row>
      <xdr:rowOff>32147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E292D60-2DD1-9251-CF4C-70ECC1866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4321-61DF-40FC-A6EA-3E108034A3BA}">
  <sheetPr codeName="Лист1"/>
  <dimension ref="B1:I17"/>
  <sheetViews>
    <sheetView tabSelected="1" zoomScale="96" zoomScaleNormal="96" workbookViewId="0">
      <selection activeCell="K11" sqref="K11"/>
    </sheetView>
  </sheetViews>
  <sheetFormatPr defaultRowHeight="15" x14ac:dyDescent="0.25"/>
  <cols>
    <col min="1" max="1" width="5.85546875" customWidth="1"/>
    <col min="3" max="3" width="35.7109375" customWidth="1"/>
    <col min="4" max="4" width="21.5703125" customWidth="1"/>
    <col min="5" max="5" width="16.5703125" customWidth="1"/>
    <col min="6" max="6" width="18.5703125" customWidth="1"/>
    <col min="7" max="7" width="19.140625" customWidth="1"/>
    <col min="8" max="8" width="18.140625" customWidth="1"/>
    <col min="9" max="9" width="20.85546875" customWidth="1"/>
    <col min="11" max="11" width="27.7109375" customWidth="1"/>
    <col min="12" max="12" width="17.42578125" bestFit="1" customWidth="1"/>
  </cols>
  <sheetData>
    <row r="1" spans="2:9" x14ac:dyDescent="0.25">
      <c r="B1" s="9" t="s">
        <v>7</v>
      </c>
      <c r="C1" s="10"/>
      <c r="D1" s="10"/>
      <c r="E1" s="10"/>
      <c r="F1" s="10"/>
      <c r="G1" s="10"/>
      <c r="H1" s="10"/>
      <c r="I1" s="10"/>
    </row>
    <row r="2" spans="2:9" ht="63" x14ac:dyDescent="0.25">
      <c r="B2" s="2" t="s">
        <v>0</v>
      </c>
      <c r="C2" s="3" t="s">
        <v>1</v>
      </c>
      <c r="D2" s="3" t="s">
        <v>19</v>
      </c>
      <c r="E2" s="3" t="s">
        <v>3</v>
      </c>
      <c r="F2" s="3" t="s">
        <v>18</v>
      </c>
      <c r="G2" s="3" t="s">
        <v>6</v>
      </c>
      <c r="H2" s="3" t="s">
        <v>2</v>
      </c>
      <c r="I2" s="3" t="s">
        <v>4</v>
      </c>
    </row>
    <row r="3" spans="2:9" ht="23.25" customHeight="1" x14ac:dyDescent="0.25">
      <c r="B3" s="4">
        <v>1</v>
      </c>
      <c r="C3" s="5" t="s">
        <v>8</v>
      </c>
      <c r="D3" s="6">
        <v>57000</v>
      </c>
      <c r="E3" s="6">
        <v>4300</v>
      </c>
      <c r="F3" s="6">
        <v>43000</v>
      </c>
      <c r="G3" s="6">
        <f>SUM(D3,F3)</f>
        <v>100000</v>
      </c>
      <c r="H3" s="6">
        <v>60634.013048000001</v>
      </c>
      <c r="I3" s="6">
        <f>G3-H3</f>
        <v>39365.986951999999</v>
      </c>
    </row>
    <row r="4" spans="2:9" ht="15.75" x14ac:dyDescent="0.25">
      <c r="B4" s="4">
        <v>2</v>
      </c>
      <c r="C4" s="5" t="s">
        <v>9</v>
      </c>
      <c r="D4" s="6">
        <v>40000</v>
      </c>
      <c r="E4" s="6">
        <v>3600</v>
      </c>
      <c r="F4" s="6">
        <v>36000</v>
      </c>
      <c r="G4" s="6">
        <f t="shared" ref="G4:G12" si="0">SUM(D4,F4)</f>
        <v>76000</v>
      </c>
      <c r="H4" s="6">
        <v>65449.779350840006</v>
      </c>
      <c r="I4" s="6">
        <f>G4-H4</f>
        <v>10550.220649159994</v>
      </c>
    </row>
    <row r="5" spans="2:9" ht="15.75" x14ac:dyDescent="0.25">
      <c r="B5" s="4">
        <v>3</v>
      </c>
      <c r="C5" s="5" t="s">
        <v>10</v>
      </c>
      <c r="D5" s="6">
        <v>25000</v>
      </c>
      <c r="E5" s="6">
        <v>1000</v>
      </c>
      <c r="F5" s="6">
        <v>10000</v>
      </c>
      <c r="G5" s="6">
        <f t="shared" si="0"/>
        <v>35000</v>
      </c>
      <c r="H5" s="6">
        <v>34052.535152999997</v>
      </c>
      <c r="I5" s="6">
        <f t="shared" ref="I5:I12" si="1">G5-H5</f>
        <v>947.46484700000292</v>
      </c>
    </row>
    <row r="6" spans="2:9" ht="15.75" x14ac:dyDescent="0.25">
      <c r="B6" s="4">
        <v>4</v>
      </c>
      <c r="C6" s="5" t="s">
        <v>11</v>
      </c>
      <c r="D6" s="6">
        <v>15000</v>
      </c>
      <c r="E6" s="6">
        <v>500</v>
      </c>
      <c r="F6" s="6">
        <v>5000</v>
      </c>
      <c r="G6" s="6">
        <f t="shared" si="0"/>
        <v>20000</v>
      </c>
      <c r="H6" s="6">
        <v>7024.3703229499997</v>
      </c>
      <c r="I6" s="6">
        <f t="shared" si="1"/>
        <v>12975.629677050001</v>
      </c>
    </row>
    <row r="7" spans="2:9" ht="15.75" x14ac:dyDescent="0.25">
      <c r="B7" s="4">
        <v>5</v>
      </c>
      <c r="C7" s="5" t="s">
        <v>12</v>
      </c>
      <c r="D7" s="6">
        <v>15000</v>
      </c>
      <c r="E7" s="6">
        <v>200</v>
      </c>
      <c r="F7" s="6">
        <v>2000</v>
      </c>
      <c r="G7" s="6">
        <f t="shared" si="0"/>
        <v>17000</v>
      </c>
      <c r="H7" s="6">
        <v>14899.487179</v>
      </c>
      <c r="I7" s="6">
        <f t="shared" si="1"/>
        <v>2100.5128210000003</v>
      </c>
    </row>
    <row r="8" spans="2:9" ht="15.75" x14ac:dyDescent="0.25">
      <c r="B8" s="4">
        <v>6</v>
      </c>
      <c r="C8" s="5" t="s">
        <v>13</v>
      </c>
      <c r="D8" s="6">
        <v>15000</v>
      </c>
      <c r="E8" s="6">
        <v>537</v>
      </c>
      <c r="F8" s="6">
        <v>5370</v>
      </c>
      <c r="G8" s="6">
        <f t="shared" si="0"/>
        <v>20370</v>
      </c>
      <c r="H8" s="6">
        <v>11509.589637999999</v>
      </c>
      <c r="I8" s="6">
        <f t="shared" si="1"/>
        <v>8860.4103620000005</v>
      </c>
    </row>
    <row r="9" spans="2:9" ht="15.75" x14ac:dyDescent="0.25">
      <c r="B9" s="4">
        <v>7</v>
      </c>
      <c r="C9" s="5" t="s">
        <v>14</v>
      </c>
      <c r="D9" s="6">
        <v>10000</v>
      </c>
      <c r="E9" s="6">
        <v>200</v>
      </c>
      <c r="F9" s="6">
        <v>2000</v>
      </c>
      <c r="G9" s="6">
        <f t="shared" si="0"/>
        <v>12000</v>
      </c>
      <c r="H9" s="6">
        <v>7259.8790509400005</v>
      </c>
      <c r="I9" s="6">
        <f t="shared" si="1"/>
        <v>4740.1209490599995</v>
      </c>
    </row>
    <row r="10" spans="2:9" ht="15.75" x14ac:dyDescent="0.25">
      <c r="B10" s="4">
        <v>8</v>
      </c>
      <c r="C10" s="5" t="s">
        <v>15</v>
      </c>
      <c r="D10" s="6">
        <v>10000</v>
      </c>
      <c r="E10" s="6">
        <v>288</v>
      </c>
      <c r="F10" s="6">
        <v>5760</v>
      </c>
      <c r="G10" s="6">
        <f t="shared" si="0"/>
        <v>15760</v>
      </c>
      <c r="H10" s="6">
        <v>6619.0745129999996</v>
      </c>
      <c r="I10" s="6">
        <f t="shared" si="1"/>
        <v>9140.9254870000004</v>
      </c>
    </row>
    <row r="11" spans="2:9" ht="15.75" x14ac:dyDescent="0.25">
      <c r="B11" s="4">
        <v>9</v>
      </c>
      <c r="C11" s="5" t="s">
        <v>16</v>
      </c>
      <c r="D11" s="6">
        <v>6000</v>
      </c>
      <c r="E11" s="6">
        <v>323</v>
      </c>
      <c r="F11" s="6">
        <v>4040</v>
      </c>
      <c r="G11" s="6">
        <f t="shared" si="0"/>
        <v>10040</v>
      </c>
      <c r="H11" s="6">
        <v>7707.6741309999998</v>
      </c>
      <c r="I11" s="6">
        <f t="shared" si="1"/>
        <v>2332.3258690000002</v>
      </c>
    </row>
    <row r="12" spans="2:9" ht="15.75" x14ac:dyDescent="0.25">
      <c r="B12" s="4">
        <v>10</v>
      </c>
      <c r="C12" s="5" t="s">
        <v>17</v>
      </c>
      <c r="D12" s="6">
        <v>6000</v>
      </c>
      <c r="E12" s="6">
        <v>360</v>
      </c>
      <c r="F12" s="6">
        <v>3600</v>
      </c>
      <c r="G12" s="6">
        <f t="shared" si="0"/>
        <v>9600</v>
      </c>
      <c r="H12" s="6">
        <v>8600</v>
      </c>
      <c r="I12" s="6">
        <f t="shared" si="1"/>
        <v>1000</v>
      </c>
    </row>
    <row r="13" spans="2:9" ht="15.75" x14ac:dyDescent="0.25">
      <c r="B13" s="8" t="s">
        <v>5</v>
      </c>
      <c r="C13" s="8"/>
      <c r="D13" s="7">
        <f>SUM(D3:D12)</f>
        <v>199000</v>
      </c>
      <c r="E13" s="7">
        <f>SUM(E3:E12)</f>
        <v>11308</v>
      </c>
      <c r="F13" s="7">
        <f t="shared" ref="F13:I13" si="2">SUM(F3:F12)</f>
        <v>116770</v>
      </c>
      <c r="G13" s="7">
        <f t="shared" si="2"/>
        <v>315770</v>
      </c>
      <c r="H13" s="7">
        <f>SUM(H3:H12)</f>
        <v>223756.40238673004</v>
      </c>
      <c r="I13" s="7">
        <f t="shared" si="2"/>
        <v>92013.597613269987</v>
      </c>
    </row>
    <row r="16" spans="2:9" x14ac:dyDescent="0.25">
      <c r="E16" s="1"/>
      <c r="F16" s="1"/>
    </row>
    <row r="17" spans="6:6" x14ac:dyDescent="0.25">
      <c r="F17" s="1"/>
    </row>
  </sheetData>
  <sortState xmlns:xlrd2="http://schemas.microsoft.com/office/spreadsheetml/2017/richdata2" ref="E47:H56">
    <sortCondition descending="1" ref="F47:F56"/>
  </sortState>
  <mergeCells count="2">
    <mergeCell ref="B13:C13"/>
    <mergeCell ref="B1:I1"/>
  </mergeCells>
  <pageMargins left="0.7" right="0.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Эльдана Канцерова</dc:creator>
  <cp:lastModifiedBy>Эльдана Александровна Канцерова</cp:lastModifiedBy>
  <dcterms:created xsi:type="dcterms:W3CDTF">2025-04-24T07:02:07Z</dcterms:created>
  <dcterms:modified xsi:type="dcterms:W3CDTF">2025-12-05T05:07:19Z</dcterms:modified>
</cp:coreProperties>
</file>